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проект Решения с пояснительной\"/>
    </mc:Choice>
  </mc:AlternateContent>
  <xr:revisionPtr revIDLastSave="0" documentId="13_ncr:1_{2224A09B-7D43-45E0-8700-917856FF3E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01" i="1" l="1"/>
  <c r="AJ28" i="1" l="1"/>
  <c r="U52" i="1" l="1"/>
  <c r="AO47" i="1"/>
  <c r="AO46" i="1" s="1"/>
  <c r="U58" i="1"/>
  <c r="U28" i="1" l="1"/>
  <c r="U84" i="1" l="1"/>
  <c r="U56" i="1" l="1"/>
  <c r="AO28" i="1"/>
  <c r="AN28" i="1"/>
  <c r="AM28" i="1"/>
  <c r="AL28" i="1"/>
  <c r="AK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N47" i="1"/>
  <c r="AN46" i="1" s="1"/>
  <c r="AM47" i="1"/>
  <c r="AM46" i="1" s="1"/>
  <c r="AL47" i="1"/>
  <c r="AL46" i="1" s="1"/>
  <c r="AK47" i="1"/>
  <c r="AK46" i="1" s="1"/>
  <c r="AJ47" i="1"/>
  <c r="AJ46" i="1" s="1"/>
  <c r="U47" i="1"/>
  <c r="U46" i="1" s="1"/>
  <c r="U51" i="1"/>
  <c r="U55" i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O101" i="1" s="1"/>
  <c r="AJ84" i="1"/>
  <c r="AJ83" i="1" s="1"/>
  <c r="AJ15" i="1" s="1"/>
  <c r="AJ101" i="1" s="1"/>
</calcChain>
</file>

<file path=xl/sharedStrings.xml><?xml version="1.0" encoding="utf-8"?>
<sst xmlns="http://schemas.openxmlformats.org/spreadsheetml/2006/main" count="436" uniqueCount="168">
  <si>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</si>
  <si>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</si>
  <si>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</si>
  <si>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</si>
  <si>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</si>
  <si>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</si>
  <si>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</si>
  <si>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</si>
  <si>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</si>
  <si>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</si>
  <si>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</si>
  <si>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</si>
  <si>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</si>
  <si>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</si>
  <si>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</si>
  <si>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</si>
  <si>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</si>
  <si>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</si>
  <si>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</si>
  <si>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</si>
  <si>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</si>
  <si>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</si>
  <si>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</si>
  <si>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</si>
  <si>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</si>
  <si>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</si>
  <si>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</si>
  <si>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</si>
  <si>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</si>
  <si>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</si>
  <si>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</si>
  <si>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</si>
  <si>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</si>
  <si>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</si>
  <si>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</si>
  <si>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</si>
  <si>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</si>
  <si>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</si>
  <si>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</si>
  <si>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</si>
  <si>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</si>
  <si>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</si>
  <si>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</si>
  <si>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</si>
  <si>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</si>
  <si>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</si>
  <si>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</si>
  <si>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</si>
  <si>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</si>
  <si>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</si>
  <si>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</si>
  <si>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</si>
  <si>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</si>
  <si>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</si>
  <si>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</si>
  <si>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</si>
  <si>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</si>
  <si>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</si>
  <si>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</si>
  <si>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</si>
  <si>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</si>
  <si>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</si>
  <si>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</si>
  <si>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</si>
  <si>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</si>
  <si>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</si>
  <si>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</si>
  <si>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</si>
  <si>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</si>
  <si>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</si>
  <si>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</si>
  <si>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</si>
  <si>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</si>
  <si>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</si>
  <si>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</si>
  <si>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</si>
  <si>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</si>
  <si>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</si>
  <si>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</si>
  <si>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</si>
  <si>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</si>
  <si>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</si>
  <si>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</si>
  <si>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</si>
  <si>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</si>
  <si>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</si>
  <si>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</si>
  <si>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</si>
  <si>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</si>
  <si>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</si>
  <si>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</si>
  <si>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</si>
  <si>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</si>
  <si>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</si>
  <si>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</si>
  <si>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</si>
  <si>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</si>
  <si>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</si>
  <si>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</si>
  <si>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</si>
  <si>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</si>
  <si>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</si>
  <si>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</si>
  <si>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</si>
  <si>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</si>
  <si>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</si>
  <si>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</si>
  <si>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</si>
  <si>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</si>
  <si>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</si>
  <si>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</si>
  <si>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</si>
  <si>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</si>
  <si>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</si>
  <si>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</si>
  <si>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</si>
  <si>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</si>
  <si>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</si>
  <si>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</si>
  <si>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</si>
  <si>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</si>
  <si>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</si>
  <si>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</si>
  <si>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</si>
  <si>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</si>
  <si>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</si>
  <si>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</si>
  <si>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</si>
  <si>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</si>
  <si>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</si>
  <si>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</si>
  <si>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</si>
  <si>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</si>
  <si>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</si>
  <si>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</si>
  <si>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</si>
  <si>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</si>
  <si>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</si>
  <si>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</si>
  <si>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</si>
  <si>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</si>
  <si>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</si>
  <si>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</si>
  <si>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</si>
  <si>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</si>
  <si>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</si>
  <si>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</si>
  <si>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</si>
  <si>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</si>
  <si>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</si>
  <si>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</si>
  <si>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</si>
  <si>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</si>
  <si>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</si>
  <si>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</si>
  <si>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</si>
  <si>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</si>
  <si>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</si>
  <si>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</si>
  <si>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</si>
  <si>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</si>
  <si>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</si>
  <si>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 xml:space="preserve">Приложение 4 к проекту решения </t>
  </si>
  <si>
    <t xml:space="preserve">Собрания  депутатов Митякинского сельского поселения                            </t>
  </si>
  <si>
    <t>период 2024 и 2025 годов"</t>
  </si>
  <si>
    <t xml:space="preserve">Тарасовского района на 2023 год и на плановый </t>
  </si>
  <si>
    <t>2025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</si>
  <si>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2023 год и на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</si>
</sst>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3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165" fontId="27" fillId="2" borderId="2" xfId="0" applyNumberFormat="1" applyFont="1" applyFill="1" applyBorder="1" applyAlignment="1">
      <alignment horizontal="center" vertical="center"/>
    </xf>
    <xf numFmtId="165" fontId="19" fillId="0" borderId="2" xfId="0" applyNumberFormat="1" applyFont="1" applyBorder="1" applyAlignment="1">
      <alignment horizontal="center" vertical="center"/>
    </xf>
    <xf numFmtId="165" fontId="28" fillId="0" borderId="2" xfId="0" applyNumberFormat="1" applyFont="1" applyBorder="1" applyAlignment="1">
      <alignment horizontal="center" vertical="center"/>
    </xf>
    <xf numFmtId="165" fontId="29" fillId="0" borderId="2" xfId="0" applyNumberFormat="1" applyFont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U102" sqref="U102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162</v>
      </c>
      <c r="AP4" s="4"/>
      <c r="AQ4" s="4"/>
      <c r="AR4" s="4"/>
      <c r="AS4" s="4"/>
      <c r="AT4" s="4"/>
    </row>
    <row r="5" spans="1:46" ht="25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9" t="s">
        <v>163</v>
      </c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4"/>
      <c r="AQ5" s="4"/>
      <c r="AR5" s="4"/>
      <c r="AS5" s="4"/>
      <c r="AT5" s="4"/>
    </row>
    <row r="6" spans="1:46" ht="18.60000000000000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165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164</v>
      </c>
      <c r="AP8" s="4"/>
      <c r="AQ8" s="4"/>
      <c r="AR8" s="4"/>
      <c r="AS8" s="4"/>
      <c r="AT8" s="4"/>
    </row>
    <row r="9" spans="1:46" ht="82.5" customHeight="1" x14ac:dyDescent="0.25">
      <c r="A9" s="102" t="s">
        <v>167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102"/>
      <c r="U9" s="102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7" t="s">
        <v>0</v>
      </c>
      <c r="AK11" s="97"/>
      <c r="AL11" s="97"/>
      <c r="AM11" s="97"/>
      <c r="AN11" s="97"/>
      <c r="AO11" s="97"/>
      <c r="AP11" s="5"/>
      <c r="AQ11" s="5"/>
      <c r="AR11" s="5"/>
      <c r="AS11" s="5"/>
      <c r="AT11" s="5"/>
    </row>
    <row r="12" spans="1:46" ht="15" customHeight="1" x14ac:dyDescent="0.25">
      <c r="A12" s="98" t="s">
        <v>13</v>
      </c>
      <c r="B12" s="98" t="s">
        <v>9</v>
      </c>
      <c r="C12" s="98" t="s">
        <v>10</v>
      </c>
      <c r="D12" s="103" t="s">
        <v>11</v>
      </c>
      <c r="E12" s="104" t="s">
        <v>11</v>
      </c>
      <c r="F12" s="104" t="s">
        <v>11</v>
      </c>
      <c r="G12" s="104" t="s">
        <v>11</v>
      </c>
      <c r="H12" s="104" t="s">
        <v>11</v>
      </c>
      <c r="I12" s="104" t="s">
        <v>11</v>
      </c>
      <c r="J12" s="104" t="s">
        <v>11</v>
      </c>
      <c r="K12" s="104" t="s">
        <v>11</v>
      </c>
      <c r="L12" s="104" t="s">
        <v>11</v>
      </c>
      <c r="M12" s="104" t="s">
        <v>11</v>
      </c>
      <c r="N12" s="104" t="s">
        <v>11</v>
      </c>
      <c r="O12" s="104" t="s">
        <v>11</v>
      </c>
      <c r="P12" s="104" t="s">
        <v>11</v>
      </c>
      <c r="Q12" s="104" t="s">
        <v>11</v>
      </c>
      <c r="R12" s="105" t="s">
        <v>11</v>
      </c>
      <c r="S12" s="100" t="s">
        <v>12</v>
      </c>
      <c r="T12" s="98" t="s">
        <v>13</v>
      </c>
      <c r="U12" s="98" t="s">
        <v>150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154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166</v>
      </c>
      <c r="AP12" s="100" t="s">
        <v>18</v>
      </c>
      <c r="AQ12" s="100" t="s">
        <v>19</v>
      </c>
      <c r="AR12" s="100" t="s">
        <v>20</v>
      </c>
      <c r="AS12" s="100" t="s">
        <v>21</v>
      </c>
      <c r="AT12" s="98" t="s">
        <v>13</v>
      </c>
    </row>
    <row r="13" spans="1:46" ht="15" customHeight="1" x14ac:dyDescent="0.25">
      <c r="A13" s="98"/>
      <c r="B13" s="98" t="s">
        <v>6</v>
      </c>
      <c r="C13" s="98" t="s">
        <v>7</v>
      </c>
      <c r="D13" s="106" t="s">
        <v>8</v>
      </c>
      <c r="E13" s="107" t="s">
        <v>8</v>
      </c>
      <c r="F13" s="107" t="s">
        <v>8</v>
      </c>
      <c r="G13" s="107" t="s">
        <v>8</v>
      </c>
      <c r="H13" s="107" t="s">
        <v>8</v>
      </c>
      <c r="I13" s="107" t="s">
        <v>8</v>
      </c>
      <c r="J13" s="107" t="s">
        <v>8</v>
      </c>
      <c r="K13" s="107" t="s">
        <v>8</v>
      </c>
      <c r="L13" s="107" t="s">
        <v>8</v>
      </c>
      <c r="M13" s="107" t="s">
        <v>8</v>
      </c>
      <c r="N13" s="107" t="s">
        <v>8</v>
      </c>
      <c r="O13" s="107" t="s">
        <v>8</v>
      </c>
      <c r="P13" s="107" t="s">
        <v>8</v>
      </c>
      <c r="Q13" s="107" t="s">
        <v>8</v>
      </c>
      <c r="R13" s="108" t="s">
        <v>8</v>
      </c>
      <c r="S13" s="101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1" t="s">
        <v>2</v>
      </c>
      <c r="AQ13" s="101" t="s">
        <v>3</v>
      </c>
      <c r="AR13" s="101" t="s">
        <v>4</v>
      </c>
      <c r="AS13" s="101" t="s">
        <v>5</v>
      </c>
      <c r="AT13" s="98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14077.8</v>
      </c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2"/>
      <c r="AG15" s="82"/>
      <c r="AH15" s="82"/>
      <c r="AI15" s="82"/>
      <c r="AJ15" s="82">
        <f t="shared" ref="AJ15:AO15" si="0">AJ16+AJ46+AJ51+AJ55+AJ61+AJ79+AJ83+AJ87</f>
        <v>10150.699999999999</v>
      </c>
      <c r="AK15" s="82">
        <f t="shared" si="0"/>
        <v>4393.2</v>
      </c>
      <c r="AL15" s="82">
        <f t="shared" si="0"/>
        <v>4393.2</v>
      </c>
      <c r="AM15" s="82">
        <f t="shared" si="0"/>
        <v>4393.2</v>
      </c>
      <c r="AN15" s="82">
        <f t="shared" si="0"/>
        <v>4393.2</v>
      </c>
      <c r="AO15" s="82">
        <f t="shared" si="0"/>
        <v>10000.6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7816.2</v>
      </c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>
        <f t="shared" ref="AJ16:AO16" si="1">AJ17+AJ25+AJ28</f>
        <v>7173.9999999999991</v>
      </c>
      <c r="AK16" s="82">
        <f t="shared" si="1"/>
        <v>4393.2</v>
      </c>
      <c r="AL16" s="82">
        <f t="shared" si="1"/>
        <v>4393.2</v>
      </c>
      <c r="AM16" s="82">
        <f t="shared" si="1"/>
        <v>4393.2</v>
      </c>
      <c r="AN16" s="82">
        <f t="shared" si="1"/>
        <v>4393.2</v>
      </c>
      <c r="AO16" s="82">
        <f t="shared" si="1"/>
        <v>7612.3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7201.2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6926.7999999999993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7112.3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6281.7</v>
      </c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>
        <v>6475.7</v>
      </c>
      <c r="AK19" s="83">
        <v>4149.5</v>
      </c>
      <c r="AL19" s="83">
        <v>4149.5</v>
      </c>
      <c r="AM19" s="83">
        <v>4149.5</v>
      </c>
      <c r="AN19" s="83">
        <v>4149.5</v>
      </c>
      <c r="AO19" s="83">
        <v>6643.8</v>
      </c>
      <c r="AP19" s="12"/>
      <c r="AQ19" s="12"/>
      <c r="AR19" s="12"/>
      <c r="AS19" s="12"/>
      <c r="AT19" s="10" t="s">
        <v>30</v>
      </c>
      <c r="AU19" s="92"/>
      <c r="AV19" s="92"/>
      <c r="AW19" s="92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332.1</v>
      </c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>
        <v>352.4</v>
      </c>
      <c r="AK21" s="83">
        <v>243.7</v>
      </c>
      <c r="AL21" s="83">
        <v>243.7</v>
      </c>
      <c r="AM21" s="83">
        <v>243.7</v>
      </c>
      <c r="AN21" s="83">
        <v>243.7</v>
      </c>
      <c r="AO21" s="83">
        <v>366.5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587.20000000000005</v>
      </c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>
        <v>98.5</v>
      </c>
      <c r="AK22" s="83"/>
      <c r="AL22" s="83"/>
      <c r="AM22" s="83"/>
      <c r="AN22" s="83"/>
      <c r="AO22" s="83">
        <v>101.8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3">
        <v>0.2</v>
      </c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>
        <v>0.2</v>
      </c>
      <c r="AK24" s="83"/>
      <c r="AL24" s="83"/>
      <c r="AM24" s="83"/>
      <c r="AN24" s="83"/>
      <c r="AO24" s="83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3">
        <v>5</v>
      </c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>
        <v>0</v>
      </c>
      <c r="AK25" s="83"/>
      <c r="AL25" s="83"/>
      <c r="AM25" s="83"/>
      <c r="AN25" s="83"/>
      <c r="AO25" s="83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143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3">
        <v>5</v>
      </c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>
        <v>0</v>
      </c>
      <c r="AK27" s="83"/>
      <c r="AL27" s="83"/>
      <c r="AM27" s="83"/>
      <c r="AN27" s="83"/>
      <c r="AO27" s="83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610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5">
        <f>AJ30+AJ32+AJ34+AJ36+AJ38+AJ40+AJ42+AJ44</f>
        <v>247.2</v>
      </c>
      <c r="AK28" s="83">
        <f t="shared" ref="AK28:AO28" si="3">AK30+AK32+AK34+AK36+AK38+AK40+AK42+AK44</f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5">
        <f t="shared" si="3"/>
        <v>500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240</v>
      </c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>
        <v>0</v>
      </c>
      <c r="AK30" s="83"/>
      <c r="AL30" s="83"/>
      <c r="AM30" s="83"/>
      <c r="AN30" s="83"/>
      <c r="AO30" s="83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3">
        <v>10</v>
      </c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>
        <v>0</v>
      </c>
      <c r="AK32" s="83"/>
      <c r="AL32" s="83"/>
      <c r="AM32" s="83"/>
      <c r="AN32" s="83"/>
      <c r="AO32" s="83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3">
        <v>30</v>
      </c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>
        <v>0</v>
      </c>
      <c r="AK34" s="83"/>
      <c r="AL34" s="83"/>
      <c r="AM34" s="83"/>
      <c r="AN34" s="83"/>
      <c r="AO34" s="83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3">
        <v>20</v>
      </c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>
        <v>0</v>
      </c>
      <c r="AK36" s="83"/>
      <c r="AL36" s="83"/>
      <c r="AM36" s="83"/>
      <c r="AN36" s="83"/>
      <c r="AO36" s="83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3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149</v>
      </c>
      <c r="B38" s="11" t="s">
        <v>24</v>
      </c>
      <c r="C38" s="11" t="s">
        <v>49</v>
      </c>
      <c r="D38" s="11" t="s">
        <v>148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3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12"/>
      <c r="AQ39" s="12"/>
      <c r="AR39" s="12"/>
      <c r="AS39" s="12"/>
      <c r="AT39" s="13" t="s">
        <v>65</v>
      </c>
    </row>
    <row r="40" spans="1:46" ht="124.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3">
        <v>30</v>
      </c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>
        <v>0</v>
      </c>
      <c r="AK40" s="83"/>
      <c r="AL40" s="83"/>
      <c r="AM40" s="83"/>
      <c r="AN40" s="83"/>
      <c r="AO40" s="83">
        <v>0</v>
      </c>
      <c r="AP40" s="12"/>
      <c r="AQ40" s="12"/>
      <c r="AR40" s="12"/>
      <c r="AS40" s="12"/>
      <c r="AT40" s="13" t="s">
        <v>67</v>
      </c>
    </row>
    <row r="41" spans="1:46" ht="129" hidden="1" customHeight="1" x14ac:dyDescent="0.25">
      <c r="A41" s="10" t="s">
        <v>161</v>
      </c>
      <c r="B41" s="11" t="s">
        <v>24</v>
      </c>
      <c r="C41" s="11" t="s">
        <v>49</v>
      </c>
      <c r="D41" s="11" t="s">
        <v>160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3">
        <v>0</v>
      </c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5">
        <v>0</v>
      </c>
      <c r="AK41" s="83"/>
      <c r="AL41" s="83"/>
      <c r="AM41" s="83"/>
      <c r="AN41" s="83"/>
      <c r="AO41" s="85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3">
        <v>0</v>
      </c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5">
        <v>247.2</v>
      </c>
      <c r="AK42" s="83"/>
      <c r="AL42" s="83"/>
      <c r="AM42" s="83"/>
      <c r="AN42" s="83"/>
      <c r="AO42" s="85">
        <v>500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280</v>
      </c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>
        <v>0</v>
      </c>
      <c r="AK44" s="83"/>
      <c r="AL44" s="83"/>
      <c r="AM44" s="83"/>
      <c r="AN44" s="83"/>
      <c r="AO44" s="83">
        <v>0</v>
      </c>
      <c r="AP44" s="12"/>
      <c r="AQ44" s="12"/>
      <c r="AR44" s="12"/>
      <c r="AS44" s="12"/>
      <c r="AT44" s="13" t="s">
        <v>71</v>
      </c>
    </row>
    <row r="45" spans="1:46" ht="94.5" hidden="1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0</v>
      </c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>
        <v>0</v>
      </c>
      <c r="AK45" s="96"/>
      <c r="AL45" s="96"/>
      <c r="AM45" s="96"/>
      <c r="AN45" s="96"/>
      <c r="AO45" s="96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252.8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261.3</v>
      </c>
      <c r="AK46" s="83">
        <f t="shared" si="4"/>
        <v>0</v>
      </c>
      <c r="AL46" s="83">
        <f t="shared" si="4"/>
        <v>0</v>
      </c>
      <c r="AM46" s="83">
        <f t="shared" si="4"/>
        <v>0</v>
      </c>
      <c r="AN46" s="83">
        <f t="shared" si="4"/>
        <v>0</v>
      </c>
      <c r="AO46" s="82">
        <f t="shared" si="4"/>
        <v>0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3">
        <f>U49+U50</f>
        <v>252.8</v>
      </c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3">
        <f t="shared" ref="AJ47:AO47" si="5">AJ49+AJ50</f>
        <v>261.3</v>
      </c>
      <c r="AK47" s="82">
        <f t="shared" si="5"/>
        <v>0</v>
      </c>
      <c r="AL47" s="82">
        <f t="shared" si="5"/>
        <v>0</v>
      </c>
      <c r="AM47" s="82">
        <f t="shared" si="5"/>
        <v>0</v>
      </c>
      <c r="AN47" s="82">
        <f t="shared" si="5"/>
        <v>0</v>
      </c>
      <c r="AO47" s="83">
        <f t="shared" si="5"/>
        <v>0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12"/>
      <c r="AQ48" s="12"/>
      <c r="AR48" s="12"/>
      <c r="AS48" s="12"/>
      <c r="AT48" s="13" t="s">
        <v>79</v>
      </c>
    </row>
    <row r="49" spans="1:46" ht="111" customHeight="1" x14ac:dyDescent="0.25">
      <c r="A49" s="13" t="s">
        <v>79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3">
        <v>252.8</v>
      </c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>
        <v>261.3</v>
      </c>
      <c r="AK49" s="83"/>
      <c r="AL49" s="83"/>
      <c r="AM49" s="83"/>
      <c r="AN49" s="83"/>
      <c r="AO49" s="83">
        <v>0</v>
      </c>
      <c r="AP49" s="12"/>
      <c r="AQ49" s="12"/>
      <c r="AR49" s="12"/>
      <c r="AS49" s="12"/>
      <c r="AT49" s="13" t="s">
        <v>80</v>
      </c>
    </row>
    <row r="50" spans="1:46" ht="1.5" hidden="1" customHeight="1" x14ac:dyDescent="0.25">
      <c r="A50" s="13" t="s">
        <v>80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3">
        <v>0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v>0</v>
      </c>
      <c r="AK50" s="83"/>
      <c r="AL50" s="83"/>
      <c r="AM50" s="83"/>
      <c r="AN50" s="83"/>
      <c r="AO50" s="83">
        <v>0</v>
      </c>
      <c r="AP50" s="9"/>
      <c r="AQ50" s="9"/>
      <c r="AR50" s="9"/>
      <c r="AS50" s="9"/>
      <c r="AT50" s="8" t="s">
        <v>81</v>
      </c>
    </row>
    <row r="51" spans="1:46" ht="32.25" hidden="1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2">
        <f>U52</f>
        <v>0</v>
      </c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34.5" hidden="1" customHeight="1" x14ac:dyDescent="0.25">
      <c r="A52" s="10" t="s">
        <v>153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3">
        <f>U54</f>
        <v>0</v>
      </c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12"/>
      <c r="AQ53" s="12"/>
      <c r="AR53" s="12"/>
      <c r="AS53" s="12"/>
      <c r="AT53" s="10" t="s">
        <v>85</v>
      </c>
    </row>
    <row r="54" spans="1:46" ht="49.5" hidden="1" customHeight="1" x14ac:dyDescent="0.25">
      <c r="A54" s="10" t="s">
        <v>85</v>
      </c>
      <c r="B54" s="11" t="s">
        <v>76</v>
      </c>
      <c r="C54" s="11" t="s">
        <v>83</v>
      </c>
      <c r="D54" s="11" t="s">
        <v>147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3">
        <v>0</v>
      </c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1484.1</v>
      </c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140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85">
        <f>U57</f>
        <v>1434.1</v>
      </c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>
        <v>0</v>
      </c>
      <c r="AK56" s="96"/>
      <c r="AL56" s="96"/>
      <c r="AM56" s="96"/>
      <c r="AN56" s="96"/>
      <c r="AO56" s="96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141</v>
      </c>
      <c r="B57" s="44" t="s">
        <v>27</v>
      </c>
      <c r="C57" s="44" t="s">
        <v>140</v>
      </c>
      <c r="D57" s="59" t="s">
        <v>155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85">
        <v>1434.1</v>
      </c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6"/>
      <c r="AH57" s="96"/>
      <c r="AI57" s="96"/>
      <c r="AJ57" s="96">
        <v>0</v>
      </c>
      <c r="AK57" s="96"/>
      <c r="AL57" s="96"/>
      <c r="AM57" s="96"/>
      <c r="AN57" s="96"/>
      <c r="AO57" s="96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50</v>
      </c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50</v>
      </c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>
        <v>0</v>
      </c>
      <c r="AK60" s="83"/>
      <c r="AL60" s="83"/>
      <c r="AM60" s="83"/>
      <c r="AN60" s="83"/>
      <c r="AO60" s="83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125</v>
      </c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3">
        <f>U64+U66</f>
        <v>110</v>
      </c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3">
        <v>10</v>
      </c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>
        <v>0</v>
      </c>
      <c r="AK64" s="83"/>
      <c r="AL64" s="83"/>
      <c r="AM64" s="83"/>
      <c r="AN64" s="83"/>
      <c r="AO64" s="83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3">
        <v>100</v>
      </c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>
        <v>0</v>
      </c>
      <c r="AK66" s="83"/>
      <c r="AL66" s="83"/>
      <c r="AM66" s="83"/>
      <c r="AN66" s="83"/>
      <c r="AO66" s="83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15</v>
      </c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>
        <f t="shared" ref="AJ67:AO67" si="8">AJ69+AJ70+AJ73+AJ78</f>
        <v>0</v>
      </c>
      <c r="AK67" s="83">
        <f t="shared" si="8"/>
        <v>0</v>
      </c>
      <c r="AL67" s="83">
        <f t="shared" si="8"/>
        <v>0</v>
      </c>
      <c r="AM67" s="83">
        <f t="shared" si="8"/>
        <v>0</v>
      </c>
      <c r="AN67" s="83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10</v>
      </c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>
        <v>0</v>
      </c>
      <c r="AK69" s="83"/>
      <c r="AL69" s="83"/>
      <c r="AM69" s="83"/>
      <c r="AN69" s="83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23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3">
        <v>5</v>
      </c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>
        <v>0</v>
      </c>
      <c r="AK70" s="83"/>
      <c r="AL70" s="83"/>
      <c r="AM70" s="83"/>
      <c r="AN70" s="83"/>
      <c r="AO70" s="83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4"/>
      <c r="V71" s="95"/>
      <c r="W71" s="95"/>
      <c r="X71" s="95"/>
      <c r="Y71" s="95"/>
      <c r="Z71" s="95"/>
      <c r="AA71" s="95"/>
      <c r="AB71" s="95"/>
      <c r="AC71" s="95"/>
      <c r="AD71" s="95"/>
      <c r="AE71" s="95"/>
      <c r="AF71" s="95"/>
      <c r="AG71" s="95"/>
      <c r="AH71" s="95"/>
      <c r="AI71" s="95"/>
      <c r="AJ71" s="95"/>
      <c r="AK71" s="95"/>
      <c r="AL71" s="95"/>
      <c r="AM71" s="95"/>
      <c r="AN71" s="95"/>
      <c r="AO71" s="95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4"/>
      <c r="V72" s="84"/>
      <c r="W72" s="84"/>
      <c r="X72" s="84"/>
      <c r="Y72" s="84"/>
      <c r="Z72" s="84"/>
      <c r="AA72" s="84"/>
      <c r="AB72" s="84"/>
      <c r="AC72" s="84"/>
      <c r="AD72" s="84"/>
      <c r="AE72" s="84"/>
      <c r="AF72" s="84"/>
      <c r="AG72" s="84"/>
      <c r="AH72" s="84"/>
      <c r="AI72" s="84"/>
      <c r="AJ72" s="84"/>
      <c r="AK72" s="84"/>
      <c r="AL72" s="84"/>
      <c r="AM72" s="84"/>
      <c r="AN72" s="84"/>
      <c r="AO72" s="84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4"/>
      <c r="AM73" s="84"/>
      <c r="AN73" s="84"/>
      <c r="AO73" s="84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142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4"/>
      <c r="V74" s="95"/>
      <c r="W74" s="95"/>
      <c r="X74" s="95"/>
      <c r="Y74" s="95"/>
      <c r="Z74" s="95"/>
      <c r="AA74" s="95"/>
      <c r="AB74" s="95"/>
      <c r="AC74" s="95"/>
      <c r="AD74" s="95"/>
      <c r="AE74" s="95"/>
      <c r="AF74" s="95"/>
      <c r="AG74" s="95"/>
      <c r="AH74" s="95"/>
      <c r="AI74" s="95"/>
      <c r="AJ74" s="94"/>
      <c r="AK74" s="95"/>
      <c r="AL74" s="95"/>
      <c r="AM74" s="95"/>
      <c r="AN74" s="95"/>
      <c r="AO74" s="95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144</v>
      </c>
      <c r="B75" s="58" t="s">
        <v>96</v>
      </c>
      <c r="C75" s="36" t="s">
        <v>76</v>
      </c>
      <c r="D75" s="36" t="s">
        <v>142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94"/>
      <c r="V75" s="95"/>
      <c r="W75" s="95"/>
      <c r="X75" s="95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4"/>
      <c r="AK75" s="95"/>
      <c r="AL75" s="95"/>
      <c r="AM75" s="95"/>
      <c r="AN75" s="95"/>
      <c r="AO75" s="95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93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/>
      <c r="AG76" s="84"/>
      <c r="AH76" s="84"/>
      <c r="AI76" s="84"/>
      <c r="AJ76" s="84"/>
      <c r="AK76" s="84"/>
      <c r="AL76" s="84"/>
      <c r="AM76" s="84"/>
      <c r="AN76" s="84"/>
      <c r="AO76" s="84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12"/>
      <c r="AQ77" s="12"/>
      <c r="AR77" s="12"/>
      <c r="AS77" s="12"/>
      <c r="AT77" s="13" t="s">
        <v>112</v>
      </c>
    </row>
    <row r="78" spans="1:92" ht="0.75" hidden="1" customHeight="1" x14ac:dyDescent="0.25">
      <c r="A78" s="24" t="s">
        <v>156</v>
      </c>
      <c r="B78" s="25" t="s">
        <v>96</v>
      </c>
      <c r="C78" s="25" t="s">
        <v>76</v>
      </c>
      <c r="D78" s="25" t="s">
        <v>159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0</v>
      </c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hidden="1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0</v>
      </c>
      <c r="V79" s="93"/>
      <c r="W79" s="93"/>
      <c r="X79" s="93"/>
      <c r="Y79" s="93"/>
      <c r="Z79" s="93"/>
      <c r="AA79" s="93"/>
      <c r="AB79" s="93"/>
      <c r="AC79" s="93"/>
      <c r="AD79" s="93"/>
      <c r="AE79" s="93"/>
      <c r="AF79" s="93"/>
      <c r="AG79" s="93"/>
      <c r="AH79" s="93"/>
      <c r="AI79" s="93"/>
      <c r="AJ79" s="82">
        <v>0</v>
      </c>
      <c r="AK79" s="82"/>
      <c r="AL79" s="82"/>
      <c r="AM79" s="82"/>
      <c r="AN79" s="82"/>
      <c r="AO79" s="82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30" hidden="1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3">
        <f>U82</f>
        <v>0</v>
      </c>
      <c r="V80" s="93"/>
      <c r="W80" s="93"/>
      <c r="X80" s="93"/>
      <c r="Y80" s="93"/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4.25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3"/>
      <c r="V81" s="84"/>
      <c r="W81" s="84"/>
      <c r="X81" s="84"/>
      <c r="Y81" s="84"/>
      <c r="Z81" s="84"/>
      <c r="AA81" s="84"/>
      <c r="AB81" s="84"/>
      <c r="AC81" s="84"/>
      <c r="AD81" s="84"/>
      <c r="AE81" s="84"/>
      <c r="AF81" s="84"/>
      <c r="AG81" s="84"/>
      <c r="AH81" s="84"/>
      <c r="AI81" s="84"/>
      <c r="AJ81" s="84"/>
      <c r="AK81" s="84"/>
      <c r="AL81" s="84"/>
      <c r="AM81" s="84"/>
      <c r="AN81" s="84"/>
      <c r="AO81" s="84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93.75" hidden="1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0</v>
      </c>
      <c r="V82" s="84"/>
      <c r="W82" s="84"/>
      <c r="X82" s="84"/>
      <c r="Y82" s="84"/>
      <c r="Z82" s="84"/>
      <c r="AA82" s="84"/>
      <c r="AB82" s="84"/>
      <c r="AC82" s="84"/>
      <c r="AD82" s="84"/>
      <c r="AE82" s="84"/>
      <c r="AF82" s="84"/>
      <c r="AG82" s="84"/>
      <c r="AH82" s="84"/>
      <c r="AI82" s="84"/>
      <c r="AJ82" s="83">
        <v>0</v>
      </c>
      <c r="AK82" s="83"/>
      <c r="AL82" s="83"/>
      <c r="AM82" s="83"/>
      <c r="AN82" s="83"/>
      <c r="AO82" s="83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4397.3999999999996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6">
        <f t="shared" ref="AJ83:AO83" si="9">AJ84</f>
        <v>2715.4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7">
        <f t="shared" si="9"/>
        <v>2388.3000000000002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0">
        <f>U85+U86</f>
        <v>4397.3999999999996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8">
        <f>AJ85+AJ86</f>
        <v>2715.4</v>
      </c>
      <c r="AK84" s="83"/>
      <c r="AL84" s="83"/>
      <c r="AM84" s="83"/>
      <c r="AN84" s="83"/>
      <c r="AO84" s="83">
        <f>AO85+AO86</f>
        <v>2388.3000000000002</v>
      </c>
      <c r="AP84" s="9"/>
      <c r="AQ84" s="9"/>
      <c r="AR84" s="9"/>
      <c r="AS84" s="9"/>
      <c r="AT84" s="8" t="s">
        <v>122</v>
      </c>
    </row>
    <row r="85" spans="1:65" ht="106.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0">
        <v>4397.3999999999996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2715.4</v>
      </c>
      <c r="AK85" s="80"/>
      <c r="AL85" s="80"/>
      <c r="AM85" s="80"/>
      <c r="AN85" s="80"/>
      <c r="AO85" s="83">
        <v>2388.3000000000002</v>
      </c>
      <c r="AP85" s="12"/>
      <c r="AQ85" s="12"/>
      <c r="AR85" s="12"/>
      <c r="AS85" s="12"/>
      <c r="AT85" s="10" t="s">
        <v>124</v>
      </c>
      <c r="AX85" s="81"/>
    </row>
    <row r="86" spans="1:65" ht="75" hidden="1" customHeight="1" x14ac:dyDescent="0.25">
      <c r="A86" s="91" t="s">
        <v>157</v>
      </c>
      <c r="B86" s="25" t="s">
        <v>116</v>
      </c>
      <c r="C86" s="25" t="s">
        <v>24</v>
      </c>
      <c r="D86" s="25" t="s">
        <v>158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0">
        <v>0</v>
      </c>
      <c r="V86" s="89"/>
      <c r="W86" s="89"/>
      <c r="X86" s="89"/>
      <c r="Y86" s="89"/>
      <c r="Z86" s="89"/>
      <c r="AA86" s="89"/>
      <c r="AB86" s="89"/>
      <c r="AC86" s="89"/>
      <c r="AD86" s="89"/>
      <c r="AE86" s="89"/>
      <c r="AF86" s="89"/>
      <c r="AG86" s="89"/>
      <c r="AH86" s="89"/>
      <c r="AI86" s="89"/>
      <c r="AJ86" s="89">
        <v>0</v>
      </c>
      <c r="AK86" s="89"/>
      <c r="AL86" s="89"/>
      <c r="AM86" s="89"/>
      <c r="AN86" s="89"/>
      <c r="AO86" s="89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2.2999999999999998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0">
        <f>U90</f>
        <v>2.2999999999999998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3" customHeight="1" x14ac:dyDescent="0.25">
      <c r="A90" s="28" t="s">
        <v>126</v>
      </c>
      <c r="B90" s="38" t="s">
        <v>123</v>
      </c>
      <c r="C90" s="38" t="s">
        <v>76</v>
      </c>
      <c r="D90" s="11" t="s">
        <v>151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152</v>
      </c>
      <c r="T90" s="38"/>
      <c r="U90" s="90">
        <v>2.2999999999999998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21" hidden="1" customHeight="1" x14ac:dyDescent="0.25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</row>
    <row r="93" spans="1:65" ht="22.9" customHeight="1" x14ac:dyDescent="0.3">
      <c r="A93" s="78" t="s">
        <v>145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5.75" customHeight="1" x14ac:dyDescent="0.3">
      <c r="A94" s="78" t="s">
        <v>146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  <row r="100" spans="1:41" ht="14.25" customHeight="1" x14ac:dyDescent="0.25"/>
    <row r="101" spans="1:41" ht="17.25" customHeight="1" x14ac:dyDescent="0.25">
      <c r="U101" s="92">
        <f>14077.8-U15</f>
        <v>0</v>
      </c>
      <c r="AJ101" s="92">
        <f>10150.7-AJ15</f>
        <v>0</v>
      </c>
      <c r="AO101" s="92">
        <f>10000.6-AO15</f>
        <v>0</v>
      </c>
    </row>
    <row r="102" spans="1:41" ht="17.25" customHeight="1" x14ac:dyDescent="0.25"/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2022-10-26T10:38:26Z</cp:lastPrinted>
  <dcterms:created xsi:type="dcterms:W3CDTF">2019-04-26T06:15:18Z</dcterms:created>
  <dcterms:modified xsi:type="dcterms:W3CDTF">2022-10-26T11:34:38Z</dcterms:modified>
</cp:coreProperties>
</file>